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Sheet1!$A$2:$K$25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  <c r="H15"/>
  <c r="H4"/>
  <c r="H5"/>
  <c r="H6"/>
  <c r="H7"/>
  <c r="H8"/>
  <c r="H9"/>
  <c r="H10"/>
  <c r="H11"/>
  <c r="H12"/>
  <c r="H13"/>
  <c r="H14"/>
  <c r="H16"/>
  <c r="H17"/>
  <c r="H18"/>
  <c r="H19"/>
  <c r="H20"/>
  <c r="H21"/>
  <c r="H22"/>
  <c r="H23"/>
  <c r="H24"/>
  <c r="H25"/>
  <c r="H3"/>
</calcChain>
</file>

<file path=xl/sharedStrings.xml><?xml version="1.0" encoding="utf-8"?>
<sst xmlns="http://schemas.openxmlformats.org/spreadsheetml/2006/main" count="127" uniqueCount="73">
  <si>
    <t>반송이력(2019.12.30~2020.01.03)</t>
  </si>
  <si>
    <t>연번</t>
  </si>
  <si>
    <t>차량번호</t>
  </si>
  <si>
    <t>위반일자</t>
  </si>
  <si>
    <t>반송일자</t>
  </si>
  <si>
    <t>반송사유</t>
  </si>
  <si>
    <t>반송구분</t>
  </si>
  <si>
    <t>과태료</t>
  </si>
  <si>
    <t>성명</t>
  </si>
  <si>
    <t>위반장소</t>
  </si>
  <si>
    <t>우편번호</t>
  </si>
  <si>
    <t>반송된 주소</t>
  </si>
  <si>
    <t>84소2323</t>
  </si>
  <si>
    <t>폐문부재</t>
  </si>
  <si>
    <t>적발통보서</t>
  </si>
  <si>
    <t>장일오토카</t>
  </si>
  <si>
    <t xml:space="preserve">50815 </t>
  </si>
  <si>
    <t>수취인불명</t>
  </si>
  <si>
    <t>보관기간경과</t>
  </si>
  <si>
    <t>화순읍 미래타워 도로변(소화전)</t>
  </si>
  <si>
    <t xml:space="preserve">58121 </t>
  </si>
  <si>
    <t xml:space="preserve">58114 </t>
  </si>
  <si>
    <t>광덕택지공영주차장앞</t>
  </si>
  <si>
    <t xml:space="preserve">58116 </t>
  </si>
  <si>
    <t>95구2133</t>
  </si>
  <si>
    <t>화순읍 청전@부근</t>
  </si>
  <si>
    <t>43도9197</t>
  </si>
  <si>
    <t>우편함투여</t>
  </si>
  <si>
    <t xml:space="preserve">26399 </t>
  </si>
  <si>
    <t>고려병원</t>
  </si>
  <si>
    <t>이사감</t>
  </si>
  <si>
    <t>성심병원앞</t>
  </si>
  <si>
    <t>32거7276</t>
  </si>
  <si>
    <t>화순축협 부근</t>
  </si>
  <si>
    <t xml:space="preserve">58126 </t>
  </si>
  <si>
    <t>25도2233</t>
  </si>
  <si>
    <t>군민회관입구</t>
  </si>
  <si>
    <t xml:space="preserve">58113 </t>
  </si>
  <si>
    <t xml:space="preserve">58153 </t>
  </si>
  <si>
    <t>읍사무소입구</t>
  </si>
  <si>
    <t>경찰서사거리</t>
  </si>
  <si>
    <t>62주9934</t>
  </si>
  <si>
    <t>27너0918</t>
  </si>
  <si>
    <t xml:space="preserve">62354 </t>
  </si>
  <si>
    <t>35무9221</t>
  </si>
  <si>
    <t xml:space="preserve">62278 </t>
  </si>
  <si>
    <t>66루2521</t>
  </si>
  <si>
    <t xml:space="preserve">62368 </t>
  </si>
  <si>
    <t>49주4845</t>
  </si>
  <si>
    <t xml:space="preserve">61036 </t>
  </si>
  <si>
    <t>36가3280</t>
  </si>
  <si>
    <t>기타-보관기간경과-경비실</t>
  </si>
  <si>
    <t xml:space="preserve">26465 </t>
  </si>
  <si>
    <t>17나3647</t>
  </si>
  <si>
    <t xml:space="preserve">59728 </t>
  </si>
  <si>
    <t>25고9192</t>
  </si>
  <si>
    <t>수취인미거주</t>
  </si>
  <si>
    <t xml:space="preserve">06735 </t>
  </si>
  <si>
    <t>21도9158</t>
  </si>
  <si>
    <t>62라7517</t>
  </si>
  <si>
    <t>화순읍 동원사진관 부근</t>
  </si>
  <si>
    <t>52보3927</t>
  </si>
  <si>
    <t>42고4342</t>
  </si>
  <si>
    <t>107수8931</t>
  </si>
  <si>
    <t>국민은행</t>
  </si>
  <si>
    <t>49조2816</t>
  </si>
  <si>
    <t>38어8161</t>
  </si>
  <si>
    <t xml:space="preserve">58132 </t>
  </si>
  <si>
    <t>27소6029</t>
  </si>
  <si>
    <t xml:space="preserve">58133 </t>
  </si>
  <si>
    <t>09주8676</t>
  </si>
  <si>
    <t>화순읍 광신프로그레스 부근(소화전)</t>
  </si>
  <si>
    <t xml:space="preserve">58105 </t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</si>
</sst>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HAMONITEMP/&#48520;&#48277;&#51452;&#51221;&#52264;%20&#48152;&#49569;&#51060;&#47141;&#44277;&#44256;&#51201;&#48156;%20&#45236;&#50669;&#49436;(2019.12.27~2020.01.0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H3" t="str">
            <v>신명규</v>
          </cell>
          <cell r="K3" t="str">
            <v>경상남도 김해시 삼안로 264, 106동 402호(삼방동, 화인아파트)</v>
          </cell>
        </row>
        <row r="4">
          <cell r="H4" t="str">
            <v>하종철</v>
          </cell>
          <cell r="K4" t="str">
            <v>전라남도 화순군 화순읍 대리길 7</v>
          </cell>
        </row>
        <row r="5">
          <cell r="H5" t="str">
            <v>김현호</v>
          </cell>
          <cell r="K5" t="str">
            <v>강원도 원주시 판부면 매봉길 35, 302호</v>
          </cell>
        </row>
        <row r="6">
          <cell r="H6" t="str">
            <v>김은영</v>
          </cell>
          <cell r="K6" t="str">
            <v>전라남도 화순군 화순읍 일심4길 5-14</v>
          </cell>
        </row>
        <row r="7">
          <cell r="H7" t="str">
            <v>김영석</v>
          </cell>
          <cell r="K7" t="str">
            <v>전라남도 화순군 화순읍 광덕로 148</v>
          </cell>
        </row>
        <row r="8">
          <cell r="H8" t="str">
            <v>오경아</v>
          </cell>
          <cell r="K8" t="str">
            <v>전라남도 화순군 화순읍 광덕로 202, 506동 611호(부영5차아파트)</v>
          </cell>
        </row>
        <row r="9">
          <cell r="H9" t="str">
            <v>박영수</v>
          </cell>
          <cell r="K9" t="str">
            <v>광주광역시 광산구 월곡산정로 108, 101동 203호(월곡동, 한성아파트)</v>
          </cell>
        </row>
        <row r="10">
          <cell r="H10" t="str">
            <v>박성현</v>
          </cell>
          <cell r="K10" t="str">
            <v>광주광역시 광산구 임방울대로825번길 60-26, 501호(쌍암동)</v>
          </cell>
        </row>
        <row r="11">
          <cell r="H11" t="str">
            <v>김승용</v>
          </cell>
          <cell r="K11" t="str">
            <v>광주광역시 광산구 용아로 175, 107동 304호(우산동, 국제미소래아파트)</v>
          </cell>
        </row>
        <row r="12">
          <cell r="H12" t="str">
            <v>이영범</v>
          </cell>
          <cell r="K12" t="str">
            <v>광주광역시 북구 설죽로 555, 203동 706호(일곡동, 일곡2차청솔아파트)</v>
          </cell>
        </row>
        <row r="13">
          <cell r="H13" t="str">
            <v>박성재</v>
          </cell>
          <cell r="K13" t="str">
            <v>강원도 원주시 배울로 24, 209동 1805호(반곡동, 중흥S클래스 프라디움 아파트)</v>
          </cell>
        </row>
        <row r="14">
          <cell r="H14" t="str">
            <v>윤정순</v>
          </cell>
          <cell r="K14" t="str">
            <v>전라남도 여수시 군자길 57-16 (군자동)</v>
          </cell>
        </row>
        <row r="15">
          <cell r="H15" t="str">
            <v>주식회사 와이에스컴퍼니</v>
          </cell>
          <cell r="K15" t="str">
            <v>서울특별시 서초구 남부순환로 2583, 2층(서초동, 서희타워)</v>
          </cell>
        </row>
        <row r="16">
          <cell r="H16" t="str">
            <v>김금철</v>
          </cell>
          <cell r="K16" t="str">
            <v>전라남도 화순군 능주면 학포로 1882</v>
          </cell>
        </row>
        <row r="17">
          <cell r="H17" t="str">
            <v>이동근</v>
          </cell>
          <cell r="K17" t="str">
            <v>전라남도 화순군 화순읍 광덕로 215, 606동 204호(부영6차아파트)</v>
          </cell>
        </row>
        <row r="18">
          <cell r="H18" t="str">
            <v>남권천</v>
          </cell>
          <cell r="K18" t="str">
            <v>전라남도 화순군 화순읍 도내기길 19</v>
          </cell>
        </row>
        <row r="19">
          <cell r="H19" t="str">
            <v>최수경</v>
          </cell>
          <cell r="K19" t="str">
            <v>전라남도 화순군 화순읍 광덕로 180, 301동 705호(부영3차아파트)</v>
          </cell>
        </row>
        <row r="20">
          <cell r="H20" t="str">
            <v>최희영</v>
          </cell>
          <cell r="K20" t="str">
            <v>전라남도 화순군 화순읍 광덕로 180, 302동 705호(부영3차아파트)</v>
          </cell>
        </row>
        <row r="21">
          <cell r="H21" t="str">
            <v>박기현</v>
          </cell>
          <cell r="K21" t="str">
            <v>전라남도 화순군 화순읍 광덕로 215, 606동 1303호(부영6차아파트)</v>
          </cell>
        </row>
        <row r="22">
          <cell r="H22" t="str">
            <v>홍미숙</v>
          </cell>
          <cell r="K22" t="str">
            <v>전라남도 화순군 동면 우평2길 18</v>
          </cell>
        </row>
        <row r="23">
          <cell r="H23" t="str">
            <v>박점봉</v>
          </cell>
          <cell r="K23" t="str">
            <v>전라남도 화순군 동면 용생길 1</v>
          </cell>
        </row>
        <row r="24">
          <cell r="H24" t="str">
            <v>하종철</v>
          </cell>
          <cell r="K24" t="str">
            <v>전라남도 화순군 화순읍 대리길 7</v>
          </cell>
        </row>
        <row r="25">
          <cell r="H25" t="str">
            <v>양대안</v>
          </cell>
          <cell r="K25" t="str">
            <v>전라남도 화순군 화순읍 진각로 213-1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Normal="100" zoomScaleSheetLayoutView="100" workbookViewId="0">
      <selection activeCell="O21" sqref="O21"/>
    </sheetView>
  </sheetViews>
  <sheetFormatPr defaultRowHeight="16.5"/>
  <cols>
    <col min="1" max="1" width="5.625" customWidth="1"/>
    <col min="2" max="2" width="11.375" customWidth="1"/>
    <col min="3" max="3" width="12.375" customWidth="1"/>
    <col min="4" max="4" width="11.375" customWidth="1"/>
    <col min="5" max="5" width="14.5" customWidth="1"/>
    <col min="6" max="6" width="11.375" customWidth="1"/>
    <col min="7" max="7" width="8.375" customWidth="1"/>
    <col min="8" max="8" width="20.625" customWidth="1"/>
    <col min="9" max="9" width="31.625" customWidth="1"/>
    <col min="10" max="10" width="7.875" customWidth="1"/>
    <col min="11" max="11" width="74.375" customWidth="1"/>
  </cols>
  <sheetData>
    <row r="1" spans="1:11" ht="26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3" t="s">
        <v>1</v>
      </c>
      <c r="B2" s="7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1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2">
        <v>1</v>
      </c>
      <c r="B3" s="8" t="s">
        <v>12</v>
      </c>
      <c r="C3" s="5">
        <v>43811</v>
      </c>
      <c r="D3" s="5">
        <v>43829</v>
      </c>
      <c r="E3" s="4" t="s">
        <v>13</v>
      </c>
      <c r="F3" s="4" t="s">
        <v>14</v>
      </c>
      <c r="G3" s="6">
        <v>40000</v>
      </c>
      <c r="H3" s="9" t="str">
        <f>REPLACE([1]Sheet1!$H3,2,2,"* *")</f>
        <v>신* *</v>
      </c>
      <c r="I3" s="4" t="s">
        <v>15</v>
      </c>
      <c r="J3" s="4" t="s">
        <v>16</v>
      </c>
      <c r="K3" s="9" t="str">
        <f>IF(LEN([1]Sheet1!$K3)*15,LEFT([1]Sheet1!$K3,13)&amp;"*******",[1]Sheet1!$K3)</f>
        <v>경상남도 김해시 삼안로 *******</v>
      </c>
    </row>
    <row r="4" spans="1:11">
      <c r="A4" s="2">
        <v>2</v>
      </c>
      <c r="B4" s="8" t="s">
        <v>24</v>
      </c>
      <c r="C4" s="5">
        <v>43813</v>
      </c>
      <c r="D4" s="5">
        <v>43829</v>
      </c>
      <c r="E4" s="4" t="s">
        <v>18</v>
      </c>
      <c r="F4" s="4" t="s">
        <v>14</v>
      </c>
      <c r="G4" s="6">
        <v>40000</v>
      </c>
      <c r="H4" s="9" t="str">
        <f>REPLACE([1]Sheet1!$H4,2,2,"* *")</f>
        <v>하* *</v>
      </c>
      <c r="I4" s="4" t="s">
        <v>25</v>
      </c>
      <c r="J4" s="4" t="s">
        <v>20</v>
      </c>
      <c r="K4" s="9" t="str">
        <f>IF(LEN([1]Sheet1!$K4)*15,LEFT([1]Sheet1!$K4,13)&amp;"*******",[1]Sheet1!$K4)</f>
        <v>전라남도 화순군 화순읍 *******</v>
      </c>
    </row>
    <row r="5" spans="1:11">
      <c r="A5" s="2">
        <v>3</v>
      </c>
      <c r="B5" s="8" t="s">
        <v>26</v>
      </c>
      <c r="C5" s="5">
        <v>43787</v>
      </c>
      <c r="D5" s="5">
        <v>43829</v>
      </c>
      <c r="E5" s="4" t="s">
        <v>27</v>
      </c>
      <c r="F5" s="4" t="s">
        <v>14</v>
      </c>
      <c r="G5" s="6">
        <v>40000</v>
      </c>
      <c r="H5" s="9" t="str">
        <f>REPLACE([1]Sheet1!$H5,2,2,"* *")</f>
        <v>김* *</v>
      </c>
      <c r="I5" s="4" t="s">
        <v>22</v>
      </c>
      <c r="J5" s="4" t="s">
        <v>28</v>
      </c>
      <c r="K5" s="9" t="str">
        <f>IF(LEN([1]Sheet1!$K5)*15,LEFT([1]Sheet1!$K5,13)&amp;"*******",[1]Sheet1!$K5)</f>
        <v>강원도 원주시 판부면 매*******</v>
      </c>
    </row>
    <row r="6" spans="1:11">
      <c r="A6" s="2">
        <v>4</v>
      </c>
      <c r="B6" s="8" t="s">
        <v>32</v>
      </c>
      <c r="C6" s="5">
        <v>43691</v>
      </c>
      <c r="D6" s="5">
        <v>43829</v>
      </c>
      <c r="E6" s="4" t="s">
        <v>18</v>
      </c>
      <c r="F6" s="4" t="s">
        <v>14</v>
      </c>
      <c r="G6" s="6">
        <v>40000</v>
      </c>
      <c r="H6" s="9" t="str">
        <f>REPLACE([1]Sheet1!$H6,2,2,"* *")</f>
        <v>김* *</v>
      </c>
      <c r="I6" s="4" t="s">
        <v>33</v>
      </c>
      <c r="J6" s="4" t="s">
        <v>34</v>
      </c>
      <c r="K6" s="9" t="str">
        <f>IF(LEN([1]Sheet1!$K6)*15,LEFT([1]Sheet1!$K6,13)&amp;"*******",[1]Sheet1!$K6)</f>
        <v>전라남도 화순군 화순읍 *******</v>
      </c>
    </row>
    <row r="7" spans="1:11">
      <c r="A7" s="2">
        <v>5</v>
      </c>
      <c r="B7" s="8" t="s">
        <v>35</v>
      </c>
      <c r="C7" s="5">
        <v>43719</v>
      </c>
      <c r="D7" s="5">
        <v>43829</v>
      </c>
      <c r="E7" s="4" t="s">
        <v>18</v>
      </c>
      <c r="F7" s="4" t="s">
        <v>14</v>
      </c>
      <c r="G7" s="6">
        <v>40000</v>
      </c>
      <c r="H7" s="9" t="str">
        <f>REPLACE([1]Sheet1!$H7,2,2,"* *")</f>
        <v>김* *</v>
      </c>
      <c r="I7" s="4" t="s">
        <v>36</v>
      </c>
      <c r="J7" s="4" t="s">
        <v>34</v>
      </c>
      <c r="K7" s="9" t="str">
        <f>IF(LEN([1]Sheet1!$K7)*15,LEFT([1]Sheet1!$K7,13)&amp;"*******",[1]Sheet1!$K7)</f>
        <v>전라남도 화순군 화순읍 *******</v>
      </c>
    </row>
    <row r="8" spans="1:11">
      <c r="A8" s="2">
        <v>6</v>
      </c>
      <c r="B8" s="8" t="s">
        <v>41</v>
      </c>
      <c r="C8" s="5">
        <v>43812</v>
      </c>
      <c r="D8" s="5">
        <v>43829</v>
      </c>
      <c r="E8" s="4" t="s">
        <v>18</v>
      </c>
      <c r="F8" s="4" t="s">
        <v>14</v>
      </c>
      <c r="G8" s="6">
        <v>40000</v>
      </c>
      <c r="H8" s="9" t="str">
        <f>REPLACE([1]Sheet1!$H8,2,2,"* *")</f>
        <v>오* *</v>
      </c>
      <c r="I8" s="4" t="s">
        <v>29</v>
      </c>
      <c r="J8" s="4" t="s">
        <v>23</v>
      </c>
      <c r="K8" s="9" t="str">
        <f>IF(LEN([1]Sheet1!$K8)*15,LEFT([1]Sheet1!$K8,13)&amp;"*******",[1]Sheet1!$K8)</f>
        <v>전라남도 화순군 화순읍 *******</v>
      </c>
    </row>
    <row r="9" spans="1:11">
      <c r="A9" s="2">
        <v>7</v>
      </c>
      <c r="B9" s="8" t="s">
        <v>42</v>
      </c>
      <c r="C9" s="5">
        <v>43808</v>
      </c>
      <c r="D9" s="5">
        <v>43830</v>
      </c>
      <c r="E9" s="4" t="s">
        <v>13</v>
      </c>
      <c r="F9" s="4" t="s">
        <v>14</v>
      </c>
      <c r="G9" s="6">
        <v>40000</v>
      </c>
      <c r="H9" s="9" t="str">
        <f>REPLACE([1]Sheet1!$H9,2,2,"*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IF(LEN([1]Sheet1!$K9)*15,LEFT([1]Sheet1!$K9,13)&amp;"*******",[1]Sheet1!$K9)</f>
        <v>광주광역시 광산구 월곡산*******</v>
      </c>
    </row>
    <row r="10" spans="1:11">
      <c r="A10" s="2">
        <v>8</v>
      </c>
      <c r="B10" s="8" t="s">
        <v>44</v>
      </c>
      <c r="C10" s="5">
        <v>43812</v>
      </c>
      <c r="D10" s="5">
        <v>43830</v>
      </c>
      <c r="E10" s="4" t="s">
        <v>13</v>
      </c>
      <c r="F10" s="4" t="s">
        <v>14</v>
      </c>
      <c r="G10" s="6">
        <v>40000</v>
      </c>
      <c r="H10" s="9" t="str">
        <f>REPLACE([1]Sheet1!$H10,2,2,"* *")</f>
        <v>박* *</v>
      </c>
      <c r="I10" s="4" t="s">
        <v>22</v>
      </c>
      <c r="J10" s="4" t="s">
        <v>45</v>
      </c>
      <c r="K10" s="9" t="str">
        <f>IF(LEN([1]Sheet1!$K10)*15,LEFT([1]Sheet1!$K10,13)&amp;"*******",[1]Sheet1!$K10)</f>
        <v>광주광역시 광산구 임방울*******</v>
      </c>
    </row>
    <row r="11" spans="1:11">
      <c r="A11" s="2">
        <v>9</v>
      </c>
      <c r="B11" s="8" t="s">
        <v>46</v>
      </c>
      <c r="C11" s="5">
        <v>43808</v>
      </c>
      <c r="D11" s="5">
        <v>43830</v>
      </c>
      <c r="E11" s="4" t="s">
        <v>13</v>
      </c>
      <c r="F11" s="4" t="s">
        <v>14</v>
      </c>
      <c r="G11" s="6">
        <v>40000</v>
      </c>
      <c r="H11" s="9" t="str">
        <f>REPLACE([1]Sheet1!$H11,2,2,"* *")</f>
        <v>김* *</v>
      </c>
      <c r="I11" s="4" t="s">
        <v>22</v>
      </c>
      <c r="J11" s="4" t="s">
        <v>47</v>
      </c>
      <c r="K11" s="9" t="str">
        <f>IF(LEN([1]Sheet1!$K11)*15,LEFT([1]Sheet1!$K11,13)&amp;"*******",[1]Sheet1!$K11)</f>
        <v>광주광역시 광산구 용아로*******</v>
      </c>
    </row>
    <row r="12" spans="1:11">
      <c r="A12" s="2">
        <v>10</v>
      </c>
      <c r="B12" s="8" t="s">
        <v>48</v>
      </c>
      <c r="C12" s="5">
        <v>43811</v>
      </c>
      <c r="D12" s="5">
        <v>43830</v>
      </c>
      <c r="E12" s="4" t="s">
        <v>13</v>
      </c>
      <c r="F12" s="4" t="s">
        <v>14</v>
      </c>
      <c r="G12" s="6">
        <v>40000</v>
      </c>
      <c r="H12" s="9" t="str">
        <f>REPLACE([1]Sheet1!$H12,2,2,"* *")</f>
        <v>이* *</v>
      </c>
      <c r="I12" s="4" t="s">
        <v>15</v>
      </c>
      <c r="J12" s="4" t="s">
        <v>49</v>
      </c>
      <c r="K12" s="9" t="str">
        <f>IF(LEN([1]Sheet1!$K12)*15,LEFT([1]Sheet1!$K12,13)&amp;"*******",[1]Sheet1!$K12)</f>
        <v>광주광역시 북구 설죽로 *******</v>
      </c>
    </row>
    <row r="13" spans="1:11">
      <c r="A13" s="2">
        <v>11</v>
      </c>
      <c r="B13" s="8" t="s">
        <v>50</v>
      </c>
      <c r="C13" s="5">
        <v>43809</v>
      </c>
      <c r="D13" s="5">
        <v>43832</v>
      </c>
      <c r="E13" s="4" t="s">
        <v>51</v>
      </c>
      <c r="F13" s="4" t="s">
        <v>14</v>
      </c>
      <c r="G13" s="6">
        <v>40000</v>
      </c>
      <c r="H13" s="9" t="str">
        <f>REPLACE([1]Sheet1!$H13,2,2,"* *")</f>
        <v>박* *</v>
      </c>
      <c r="I13" s="4" t="s">
        <v>40</v>
      </c>
      <c r="J13" s="4" t="s">
        <v>52</v>
      </c>
      <c r="K13" s="9" t="str">
        <f>IF(LEN([1]Sheet1!$K13)*15,LEFT([1]Sheet1!$K13,13)&amp;"*******",[1]Sheet1!$K13)</f>
        <v>강원도 원주시 배울로 2*******</v>
      </c>
    </row>
    <row r="14" spans="1:11">
      <c r="A14" s="2">
        <v>12</v>
      </c>
      <c r="B14" s="8" t="s">
        <v>53</v>
      </c>
      <c r="C14" s="5">
        <v>43812</v>
      </c>
      <c r="D14" s="5">
        <v>43832</v>
      </c>
      <c r="E14" s="4" t="s">
        <v>18</v>
      </c>
      <c r="F14" s="4" t="s">
        <v>14</v>
      </c>
      <c r="G14" s="6">
        <v>40000</v>
      </c>
      <c r="H14" s="9" t="str">
        <f>REPLACE([1]Sheet1!$H14,2,2,"* *")</f>
        <v>윤* *</v>
      </c>
      <c r="I14" s="4" t="s">
        <v>15</v>
      </c>
      <c r="J14" s="4" t="s">
        <v>54</v>
      </c>
      <c r="K14" s="9" t="str">
        <f>IF(LEN([1]Sheet1!$K14)*15,LEFT([1]Sheet1!$K14,13)&amp;"*******",[1]Sheet1!$K14)</f>
        <v>전라남도 여수시 군자길 *******</v>
      </c>
    </row>
    <row r="15" spans="1:11">
      <c r="A15" s="2">
        <v>13</v>
      </c>
      <c r="B15" s="8" t="s">
        <v>55</v>
      </c>
      <c r="C15" s="5">
        <v>43816</v>
      </c>
      <c r="D15" s="5">
        <v>43832</v>
      </c>
      <c r="E15" s="4" t="s">
        <v>56</v>
      </c>
      <c r="F15" s="4" t="s">
        <v>14</v>
      </c>
      <c r="G15" s="6">
        <v>40000</v>
      </c>
      <c r="H15" s="9" t="str">
        <f>REPLACE([1]Sheet1!$H15,6,2,"* *")</f>
        <v>주식회사 * *에스컴퍼니</v>
      </c>
      <c r="I15" s="4" t="s">
        <v>39</v>
      </c>
      <c r="J15" s="4" t="s">
        <v>57</v>
      </c>
      <c r="K15" s="9" t="str">
        <f>IF(LEN([1]Sheet1!$K15)*15,LEFT([1]Sheet1!$K15,13)&amp;"*******",[1]Sheet1!$K15)</f>
        <v>서울특별시 서초구 남부순*******</v>
      </c>
    </row>
    <row r="16" spans="1:11">
      <c r="A16" s="2">
        <v>14</v>
      </c>
      <c r="B16" s="8" t="s">
        <v>58</v>
      </c>
      <c r="C16" s="5">
        <v>43816</v>
      </c>
      <c r="D16" s="5">
        <v>43832</v>
      </c>
      <c r="E16" s="4" t="s">
        <v>18</v>
      </c>
      <c r="F16" s="4" t="s">
        <v>14</v>
      </c>
      <c r="G16" s="6">
        <v>40000</v>
      </c>
      <c r="H16" s="9" t="str">
        <f>REPLACE([1]Sheet1!$H16,2,2,"* *")</f>
        <v>김* *</v>
      </c>
      <c r="I16" s="4" t="s">
        <v>31</v>
      </c>
      <c r="J16" s="4" t="s">
        <v>38</v>
      </c>
      <c r="K16" s="9" t="str">
        <f>IF(LEN([1]Sheet1!$K16)*15,LEFT([1]Sheet1!$K16,13)&amp;"*******",[1]Sheet1!$K16)</f>
        <v>전라남도 화순군 능주면 *******</v>
      </c>
    </row>
    <row r="17" spans="1:11">
      <c r="A17" s="2">
        <v>15</v>
      </c>
      <c r="B17" s="8" t="s">
        <v>59</v>
      </c>
      <c r="C17" s="5">
        <v>43813</v>
      </c>
      <c r="D17" s="5">
        <v>43832</v>
      </c>
      <c r="E17" s="4" t="s">
        <v>18</v>
      </c>
      <c r="F17" s="4" t="s">
        <v>14</v>
      </c>
      <c r="G17" s="6">
        <v>40000</v>
      </c>
      <c r="H17" s="9" t="str">
        <f>REPLACE([1]Sheet1!$H17,2,2,"* *")</f>
        <v>이* *</v>
      </c>
      <c r="I17" s="4" t="s">
        <v>60</v>
      </c>
      <c r="J17" s="4" t="s">
        <v>21</v>
      </c>
      <c r="K17" s="9" t="str">
        <f>IF(LEN([1]Sheet1!$K17)*15,LEFT([1]Sheet1!$K17,13)&amp;"*******",[1]Sheet1!$K17)</f>
        <v>전라남도 화순군 화순읍 *******</v>
      </c>
    </row>
    <row r="18" spans="1:11">
      <c r="A18" s="2">
        <v>16</v>
      </c>
      <c r="B18" s="8" t="s">
        <v>61</v>
      </c>
      <c r="C18" s="5">
        <v>43816</v>
      </c>
      <c r="D18" s="5">
        <v>43832</v>
      </c>
      <c r="E18" s="4" t="s">
        <v>18</v>
      </c>
      <c r="F18" s="4" t="s">
        <v>14</v>
      </c>
      <c r="G18" s="6">
        <v>40000</v>
      </c>
      <c r="H18" s="9" t="str">
        <f>REPLACE([1]Sheet1!$H18,2,2,"* *")</f>
        <v>남* *</v>
      </c>
      <c r="I18" s="4" t="s">
        <v>31</v>
      </c>
      <c r="J18" s="4" t="s">
        <v>37</v>
      </c>
      <c r="K18" s="9" t="str">
        <f>IF(LEN([1]Sheet1!$K18)*15,LEFT([1]Sheet1!$K18,13)&amp;"*******",[1]Sheet1!$K18)</f>
        <v>전라남도 화순군 화순읍 *******</v>
      </c>
    </row>
    <row r="19" spans="1:11">
      <c r="A19" s="2">
        <v>17</v>
      </c>
      <c r="B19" s="8" t="s">
        <v>62</v>
      </c>
      <c r="C19" s="5">
        <v>43817</v>
      </c>
      <c r="D19" s="5">
        <v>43832</v>
      </c>
      <c r="E19" s="4" t="s">
        <v>18</v>
      </c>
      <c r="F19" s="4" t="s">
        <v>14</v>
      </c>
      <c r="G19" s="6">
        <v>40000</v>
      </c>
      <c r="H19" s="9" t="str">
        <f>REPLACE([1]Sheet1!$H19,2,2,"* *")</f>
        <v>최* *</v>
      </c>
      <c r="I19" s="4" t="s">
        <v>22</v>
      </c>
      <c r="J19" s="4" t="s">
        <v>23</v>
      </c>
      <c r="K19" s="9" t="str">
        <f>IF(LEN([1]Sheet1!$K19)*15,LEFT([1]Sheet1!$K19,13)&amp;"*******",[1]Sheet1!$K19)</f>
        <v>전라남도 화순군 화순읍 *******</v>
      </c>
    </row>
    <row r="20" spans="1:11">
      <c r="A20" s="2">
        <v>18</v>
      </c>
      <c r="B20" s="8" t="s">
        <v>63</v>
      </c>
      <c r="C20" s="5">
        <v>43819</v>
      </c>
      <c r="D20" s="5">
        <v>43832</v>
      </c>
      <c r="E20" s="4" t="s">
        <v>18</v>
      </c>
      <c r="F20" s="4" t="s">
        <v>14</v>
      </c>
      <c r="G20" s="6">
        <v>40000</v>
      </c>
      <c r="H20" s="9" t="str">
        <f>REPLACE([1]Sheet1!$H20,2,2,"* *")</f>
        <v>최* *</v>
      </c>
      <c r="I20" s="4" t="s">
        <v>64</v>
      </c>
      <c r="J20" s="4" t="s">
        <v>23</v>
      </c>
      <c r="K20" s="9" t="str">
        <f>IF(LEN([1]Sheet1!$K20)*15,LEFT([1]Sheet1!$K20,13)&amp;"*******",[1]Sheet1!$K20)</f>
        <v>전라남도 화순군 화순읍 *******</v>
      </c>
    </row>
    <row r="21" spans="1:11">
      <c r="A21" s="2">
        <v>19</v>
      </c>
      <c r="B21" s="8" t="s">
        <v>65</v>
      </c>
      <c r="C21" s="5">
        <v>43819</v>
      </c>
      <c r="D21" s="5">
        <v>43832</v>
      </c>
      <c r="E21" s="4" t="s">
        <v>18</v>
      </c>
      <c r="F21" s="4" t="s">
        <v>14</v>
      </c>
      <c r="G21" s="6">
        <v>40000</v>
      </c>
      <c r="H21" s="9" t="str">
        <f>REPLACE([1]Sheet1!$H21,2,2,"* *")</f>
        <v>박* *</v>
      </c>
      <c r="I21" s="4" t="s">
        <v>22</v>
      </c>
      <c r="J21" s="4" t="s">
        <v>21</v>
      </c>
      <c r="K21" s="9" t="str">
        <f>IF(LEN([1]Sheet1!$K21)*15,LEFT([1]Sheet1!$K21,13)&amp;"*******",[1]Sheet1!$K21)</f>
        <v>전라남도 화순군 화순읍 *******</v>
      </c>
    </row>
    <row r="22" spans="1:11">
      <c r="A22" s="2">
        <v>20</v>
      </c>
      <c r="B22" s="8" t="s">
        <v>66</v>
      </c>
      <c r="C22" s="5">
        <v>43815</v>
      </c>
      <c r="D22" s="5">
        <v>43832</v>
      </c>
      <c r="E22" s="4" t="s">
        <v>18</v>
      </c>
      <c r="F22" s="4" t="s">
        <v>14</v>
      </c>
      <c r="G22" s="6">
        <v>80000</v>
      </c>
      <c r="H22" s="9" t="str">
        <f>REPLACE([1]Sheet1!$H22,2,2,"* *")</f>
        <v>홍* *</v>
      </c>
      <c r="I22" s="4" t="s">
        <v>19</v>
      </c>
      <c r="J22" s="4" t="s">
        <v>67</v>
      </c>
      <c r="K22" s="9" t="str">
        <f>IF(LEN([1]Sheet1!$K22)*15,LEFT([1]Sheet1!$K22,13)&amp;"*******",[1]Sheet1!$K22)</f>
        <v>전라남도 화순군 동면 우*******</v>
      </c>
    </row>
    <row r="23" spans="1:11">
      <c r="A23" s="2">
        <v>21</v>
      </c>
      <c r="B23" s="8" t="s">
        <v>68</v>
      </c>
      <c r="C23" s="5">
        <v>43817</v>
      </c>
      <c r="D23" s="5">
        <v>43832</v>
      </c>
      <c r="E23" s="4" t="s">
        <v>18</v>
      </c>
      <c r="F23" s="4" t="s">
        <v>14</v>
      </c>
      <c r="G23" s="6">
        <v>40000</v>
      </c>
      <c r="H23" s="9" t="str">
        <f>REPLACE([1]Sheet1!$H23,2,2,"* *")</f>
        <v>박* *</v>
      </c>
      <c r="I23" s="4" t="s">
        <v>64</v>
      </c>
      <c r="J23" s="4" t="s">
        <v>69</v>
      </c>
      <c r="K23" s="9" t="str">
        <f>IF(LEN([1]Sheet1!$K23)*15,LEFT([1]Sheet1!$K23,13)&amp;"*******",[1]Sheet1!$K23)</f>
        <v>전라남도 화순군 동면 용*******</v>
      </c>
    </row>
    <row r="24" spans="1:11">
      <c r="A24" s="2">
        <v>22</v>
      </c>
      <c r="B24" s="8" t="s">
        <v>24</v>
      </c>
      <c r="C24" s="5">
        <v>43813</v>
      </c>
      <c r="D24" s="5">
        <v>43833</v>
      </c>
      <c r="E24" s="4" t="s">
        <v>30</v>
      </c>
      <c r="F24" s="4" t="s">
        <v>14</v>
      </c>
      <c r="G24" s="6">
        <v>40000</v>
      </c>
      <c r="H24" s="9" t="str">
        <f>REPLACE([1]Sheet1!$H24,2,2,"* *")</f>
        <v>하* *</v>
      </c>
      <c r="I24" s="4" t="s">
        <v>25</v>
      </c>
      <c r="J24" s="4" t="s">
        <v>20</v>
      </c>
      <c r="K24" s="9" t="str">
        <f>IF(LEN([1]Sheet1!$K24)*15,LEFT([1]Sheet1!$K24,13)&amp;"*******",[1]Sheet1!$K24)</f>
        <v>전라남도 화순군 화순읍 *******</v>
      </c>
    </row>
    <row r="25" spans="1:11">
      <c r="A25" s="2">
        <v>23</v>
      </c>
      <c r="B25" s="8" t="s">
        <v>70</v>
      </c>
      <c r="C25" s="5">
        <v>43822</v>
      </c>
      <c r="D25" s="5">
        <v>43833</v>
      </c>
      <c r="E25" s="4" t="s">
        <v>17</v>
      </c>
      <c r="F25" s="4" t="s">
        <v>14</v>
      </c>
      <c r="G25" s="6">
        <v>80000</v>
      </c>
      <c r="H25" s="9" t="str">
        <f>REPLACE([1]Sheet1!$H25,2,2,"* *")</f>
        <v>양* *</v>
      </c>
      <c r="I25" s="4" t="s">
        <v>71</v>
      </c>
      <c r="J25" s="4" t="s">
        <v>72</v>
      </c>
      <c r="K25" s="9" t="str">
        <f>IF(LEN([1]Sheet1!$K25)*15,LEFT([1]Sheet1!$K25,13)&amp;"*******",[1]Sheet1!$K25)</f>
        <v>전라남도 화순군 화순읍 *******</v>
      </c>
    </row>
  </sheetData>
  <autoFilter ref="A2:K25"/>
  <mergeCells count="1">
    <mergeCell ref="A1:K1"/>
  </mergeCells>
  <phoneticPr fontId="2" type="noConversion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2020-01-06T04:33:42Z</dcterms:created>
  <dcterms:modified xsi:type="dcterms:W3CDTF">2020-01-07T00:50:27Z</dcterms:modified>
</cp:coreProperties>
</file>